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Hex" sheetId="4" r:id="rId1"/>
  </sheets>
  <definedNames>
    <definedName name="_xlnm.Print_Area" localSheetId="0">Hex!$A$1:$F$16</definedName>
  </definedNames>
  <calcPr calcId="145621"/>
</workbook>
</file>

<file path=xl/calcChain.xml><?xml version="1.0" encoding="utf-8"?>
<calcChain xmlns="http://schemas.openxmlformats.org/spreadsheetml/2006/main">
  <c r="A7" i="4" l="1"/>
  <c r="B4" i="4"/>
  <c r="E18" i="4" l="1"/>
  <c r="B7" i="4"/>
  <c r="C7" i="4" s="1"/>
  <c r="D7" i="4" l="1"/>
  <c r="E7" i="4" s="1"/>
  <c r="F7" i="4" s="1"/>
  <c r="A8" i="4"/>
  <c r="B8" i="4" l="1"/>
  <c r="C8" i="4" s="1"/>
  <c r="A9" i="4" l="1"/>
  <c r="D8" i="4"/>
  <c r="E8" i="4" s="1"/>
  <c r="F8" i="4" s="1"/>
  <c r="B9" i="4" l="1"/>
  <c r="C9" i="4" s="1"/>
  <c r="D9" i="4" l="1"/>
  <c r="E9" i="4" s="1"/>
  <c r="F9" i="4" s="1"/>
  <c r="A10" i="4"/>
  <c r="B10" i="4" l="1"/>
  <c r="C10" i="4" s="1"/>
  <c r="A11" i="4" l="1"/>
  <c r="D10" i="4"/>
  <c r="E10" i="4" s="1"/>
  <c r="F10" i="4" s="1"/>
  <c r="B11" i="4" l="1"/>
  <c r="C11" i="4" s="1"/>
  <c r="D11" i="4" l="1"/>
  <c r="E11" i="4" s="1"/>
  <c r="F11" i="4" s="1"/>
  <c r="A12" i="4"/>
  <c r="B12" i="4" l="1"/>
  <c r="C12" i="4" s="1"/>
  <c r="A13" i="4" l="1"/>
  <c r="D12" i="4"/>
  <c r="E12" i="4" s="1"/>
  <c r="F12" i="4" s="1"/>
  <c r="B13" i="4" l="1"/>
  <c r="C13" i="4" s="1"/>
  <c r="D13" i="4" l="1"/>
  <c r="E13" i="4" s="1"/>
  <c r="F13" i="4" s="1"/>
  <c r="A14" i="4"/>
  <c r="B14" i="4" l="1"/>
  <c r="C14" i="4" s="1"/>
  <c r="A15" i="4" l="1"/>
  <c r="D14" i="4"/>
  <c r="E14" i="4" s="1"/>
  <c r="F14" i="4" s="1"/>
  <c r="B15" i="4" l="1"/>
  <c r="C15" i="4" s="1"/>
  <c r="D15" i="4" l="1"/>
  <c r="E15" i="4" s="1"/>
  <c r="F15" i="4" s="1"/>
  <c r="A16" i="4"/>
  <c r="B16" i="4" l="1"/>
  <c r="C16" i="4" s="1"/>
  <c r="D16" i="4" s="1"/>
  <c r="E16" i="4" s="1"/>
  <c r="F16" i="4" s="1"/>
  <c r="E4" i="4" s="1"/>
</calcChain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<sst xmlns="http://schemas.openxmlformats.org/spreadsheetml/2006/main" count="22" uniqueCount="22">
  <si>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</si>
  <si>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</si>
  <si>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</si>
  <si>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E</t>
  </si>
  <si>
    <t>F</t>
  </si>
  <si>
    <t>D</t>
  </si>
  <si>
    <t>Dezimal</t>
  </si>
  <si>
    <t>Hex</t>
  </si>
  <si>
    <t>Taktfrequenz (Hz)</t>
  </si>
  <si>
    <t>2**64/Taktfrequenz</t>
  </si>
  <si>
    <t>…multipliziert mit 16</t>
  </si>
  <si>
    <t>(=Konstante)</t>
  </si>
  <si>
    <t>Konstante</t>
  </si>
  <si>
    <t>Konstante/16</t>
  </si>
  <si>
    <t>Rest (dez)</t>
  </si>
  <si>
    <t>Rest (hex)</t>
  </si>
  <si>
    <t>-&gt; Hex-String:</t>
  </si>
  <si>
    <t>… davon Ganzzahl</t>
  </si>
  <si>
    <t>DL6GL 31.12.2013</t>
  </si>
  <si>
    <t>Hex-String (10 Bytes) für Kalibrierung der NWT-Taktfrequenz</t>
  </si>
  <si>
    <t>(Input)</t>
  </si>
  <si>
    <t>Das ist die Excel-Funktion DezInHex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</si>
</sst>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0" quotePrefix="1" applyNumberFormat="1"/>
    <xf numFmtId="3" fontId="1" fillId="0" borderId="0" xfId="0" applyNumberFormat="1" applyFont="1"/>
    <xf numFmtId="3" fontId="0" fillId="2" borderId="1" xfId="0" applyNumberFormat="1" applyFill="1" applyBorder="1"/>
    <xf numFmtId="3" fontId="0" fillId="0" borderId="1" xfId="0" applyNumberFormat="1" applyBorder="1"/>
    <xf numFmtId="3" fontId="0" fillId="0" borderId="1" xfId="0" quotePrefix="1" applyNumberFormat="1" applyBorder="1"/>
    <xf numFmtId="4" fontId="0" fillId="3" borderId="1" xfId="0" applyNumberFormat="1" applyFill="1" applyBorder="1"/>
    <xf numFmtId="3" fontId="0" fillId="0" borderId="0" xfId="0" quotePrefix="1" applyNumberFormat="1" applyFill="1" applyBorder="1"/>
    <xf numFmtId="4" fontId="0" fillId="0" borderId="0" xfId="0" applyNumberFormat="1" applyFill="1" applyBorder="1"/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3" fontId="0" fillId="4" borderId="1" xfId="0" quotePrefix="1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1" fillId="0" borderId="0" xfId="0" quotePrefix="1" applyNumberFormat="1" applyFont="1"/>
    <xf numFmtId="4" fontId="1" fillId="3" borderId="2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/>
    </xf>
    <xf numFmtId="0" fontId="0" fillId="3" borderId="1" xfId="0" applyFill="1" applyBorder="1"/>
    <xf numFmtId="3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workbookViewId="0">
      <selection activeCell="H29" sqref="H29"/>
    </sheetView>
  </sheetViews>
  <sheetFormatPr baseColWidth="10" defaultRowHeight="15" x14ac:dyDescent="0.25"/>
  <cols>
    <col min="1" max="1" width="19.140625" style="1" customWidth="1"/>
    <col min="2" max="2" width="16.7109375" customWidth="1"/>
    <col min="3" max="3" width="17.140625" style="3" customWidth="1"/>
    <col min="4" max="4" width="19.42578125" style="3" customWidth="1"/>
    <col min="5" max="5" width="10" style="3" customWidth="1"/>
    <col min="6" max="6" width="10.28515625" style="3" customWidth="1"/>
  </cols>
  <sheetData>
    <row r="1" spans="1:14" x14ac:dyDescent="0.25">
      <c r="A1" s="5" t="s">
        <v>19</v>
      </c>
      <c r="F1" s="13" t="s">
        <v>18</v>
      </c>
      <c r="I1" s="2" t="s">
        <v>6</v>
      </c>
      <c r="J1" s="2" t="s">
        <v>7</v>
      </c>
    </row>
    <row r="2" spans="1:14" x14ac:dyDescent="0.25">
      <c r="I2">
        <v>0</v>
      </c>
      <c r="J2" s="2">
        <v>0</v>
      </c>
    </row>
    <row r="3" spans="1:14" x14ac:dyDescent="0.25">
      <c r="A3" s="7" t="s">
        <v>8</v>
      </c>
      <c r="B3" s="6">
        <v>400000000</v>
      </c>
      <c r="C3" s="4" t="s">
        <v>20</v>
      </c>
      <c r="I3">
        <v>1</v>
      </c>
      <c r="J3" s="2">
        <v>1</v>
      </c>
    </row>
    <row r="4" spans="1:14" x14ac:dyDescent="0.25">
      <c r="A4" s="8" t="s">
        <v>9</v>
      </c>
      <c r="B4" s="9">
        <f>POWER(2,64)/B3</f>
        <v>46116860184.27388</v>
      </c>
      <c r="C4" s="4" t="s">
        <v>11</v>
      </c>
      <c r="D4" s="20" t="s">
        <v>16</v>
      </c>
      <c r="E4" s="21" t="str">
        <f>F16&amp;F15&amp;F14&amp;F13&amp;F12&amp;F11&amp;F10&amp;F9&amp;F8&amp;F7</f>
        <v>0ABCC77118</v>
      </c>
      <c r="F4" s="22"/>
      <c r="I4">
        <v>2</v>
      </c>
      <c r="J4" s="2">
        <v>2</v>
      </c>
      <c r="N4" s="2"/>
    </row>
    <row r="5" spans="1:14" x14ac:dyDescent="0.25">
      <c r="A5" s="10"/>
      <c r="B5" s="11"/>
      <c r="I5">
        <v>3</v>
      </c>
      <c r="J5" s="2">
        <v>3</v>
      </c>
      <c r="L5" s="2"/>
      <c r="M5" s="2"/>
      <c r="N5" s="2"/>
    </row>
    <row r="6" spans="1:14" x14ac:dyDescent="0.25">
      <c r="A6" s="18" t="s">
        <v>12</v>
      </c>
      <c r="B6" s="19" t="s">
        <v>13</v>
      </c>
      <c r="C6" s="19" t="s">
        <v>17</v>
      </c>
      <c r="D6" s="19" t="s">
        <v>10</v>
      </c>
      <c r="E6" s="19" t="s">
        <v>14</v>
      </c>
      <c r="F6" s="19" t="s">
        <v>15</v>
      </c>
      <c r="I6">
        <v>4</v>
      </c>
      <c r="J6" s="2">
        <v>4</v>
      </c>
      <c r="N6" s="2"/>
    </row>
    <row r="7" spans="1:14" x14ac:dyDescent="0.25">
      <c r="A7" s="16">
        <f>INT(B4)</f>
        <v>46116860184</v>
      </c>
      <c r="B7" s="15">
        <f>A7/16</f>
        <v>2882303761.5</v>
      </c>
      <c r="C7" s="17">
        <f>INT(B7)</f>
        <v>2882303761</v>
      </c>
      <c r="D7" s="16">
        <f>C7*16</f>
        <v>46116860176</v>
      </c>
      <c r="E7" s="16">
        <f>A7-D7</f>
        <v>8</v>
      </c>
      <c r="F7" s="16">
        <f t="shared" ref="F7:F16" si="0">VLOOKUP(E7,$I$2:$J$17,2,TRUE)</f>
        <v>8</v>
      </c>
      <c r="G7" s="3"/>
      <c r="I7">
        <v>5</v>
      </c>
      <c r="J7" s="2">
        <v>5</v>
      </c>
      <c r="N7" s="2"/>
    </row>
    <row r="8" spans="1:14" x14ac:dyDescent="0.25">
      <c r="A8" s="16">
        <f>C7</f>
        <v>2882303761</v>
      </c>
      <c r="B8" s="15">
        <f>A8/16</f>
        <v>180143985.0625</v>
      </c>
      <c r="C8" s="17">
        <f>INT(B8)</f>
        <v>180143985</v>
      </c>
      <c r="D8" s="16">
        <f>C8*16</f>
        <v>2882303760</v>
      </c>
      <c r="E8" s="16">
        <f>A8-D8</f>
        <v>1</v>
      </c>
      <c r="F8" s="16">
        <f t="shared" si="0"/>
        <v>1</v>
      </c>
      <c r="I8">
        <v>6</v>
      </c>
      <c r="J8" s="2">
        <v>6</v>
      </c>
      <c r="N8" s="2"/>
    </row>
    <row r="9" spans="1:14" x14ac:dyDescent="0.25">
      <c r="A9" s="16">
        <f>C8</f>
        <v>180143985</v>
      </c>
      <c r="B9" s="15">
        <f>A9/16</f>
        <v>11258999.0625</v>
      </c>
      <c r="C9" s="17">
        <f>INT(B9)</f>
        <v>11258999</v>
      </c>
      <c r="D9" s="16">
        <f>C9*16</f>
        <v>180143984</v>
      </c>
      <c r="E9" s="16">
        <f>A9-D9</f>
        <v>1</v>
      </c>
      <c r="F9" s="16">
        <f t="shared" si="0"/>
        <v>1</v>
      </c>
      <c r="G9" s="1"/>
      <c r="H9" s="2"/>
      <c r="I9">
        <v>7</v>
      </c>
      <c r="J9" s="2">
        <v>7</v>
      </c>
      <c r="N9" s="2"/>
    </row>
    <row r="10" spans="1:14" x14ac:dyDescent="0.25">
      <c r="A10" s="16">
        <f t="shared" ref="A10:A16" si="1">C9</f>
        <v>11258999</v>
      </c>
      <c r="B10" s="15">
        <f t="shared" ref="B10:B16" si="2">A10/16</f>
        <v>703687.4375</v>
      </c>
      <c r="C10" s="17">
        <f t="shared" ref="C10:C16" si="3">INT(B10)</f>
        <v>703687</v>
      </c>
      <c r="D10" s="16">
        <f t="shared" ref="D10:D16" si="4">C10*16</f>
        <v>11258992</v>
      </c>
      <c r="E10" s="16">
        <f t="shared" ref="E10:E16" si="5">A10-D10</f>
        <v>7</v>
      </c>
      <c r="F10" s="16">
        <f t="shared" si="0"/>
        <v>7</v>
      </c>
      <c r="G10" s="1"/>
      <c r="H10" s="2"/>
      <c r="I10">
        <v>8</v>
      </c>
      <c r="J10" s="2">
        <v>8</v>
      </c>
      <c r="N10" s="2"/>
    </row>
    <row r="11" spans="1:14" x14ac:dyDescent="0.25">
      <c r="A11" s="16">
        <f t="shared" si="1"/>
        <v>703687</v>
      </c>
      <c r="B11" s="15">
        <f t="shared" si="2"/>
        <v>43980.4375</v>
      </c>
      <c r="C11" s="17">
        <f t="shared" si="3"/>
        <v>43980</v>
      </c>
      <c r="D11" s="16">
        <f t="shared" si="4"/>
        <v>703680</v>
      </c>
      <c r="E11" s="16">
        <f t="shared" si="5"/>
        <v>7</v>
      </c>
      <c r="F11" s="16">
        <f t="shared" si="0"/>
        <v>7</v>
      </c>
      <c r="G11" s="1"/>
      <c r="H11" s="2"/>
      <c r="I11">
        <v>9</v>
      </c>
      <c r="J11" s="2">
        <v>9</v>
      </c>
      <c r="N11" s="2"/>
    </row>
    <row r="12" spans="1:14" x14ac:dyDescent="0.25">
      <c r="A12" s="16">
        <f t="shared" si="1"/>
        <v>43980</v>
      </c>
      <c r="B12" s="15">
        <f t="shared" si="2"/>
        <v>2748.75</v>
      </c>
      <c r="C12" s="17">
        <f t="shared" si="3"/>
        <v>2748</v>
      </c>
      <c r="D12" s="16">
        <f t="shared" si="4"/>
        <v>43968</v>
      </c>
      <c r="E12" s="16">
        <f t="shared" si="5"/>
        <v>12</v>
      </c>
      <c r="F12" s="16" t="str">
        <f t="shared" si="0"/>
        <v>C</v>
      </c>
      <c r="G12" s="1"/>
      <c r="H12" s="2"/>
      <c r="I12">
        <v>10</v>
      </c>
      <c r="J12" s="2" t="s">
        <v>0</v>
      </c>
      <c r="N12" s="2"/>
    </row>
    <row r="13" spans="1:14" x14ac:dyDescent="0.25">
      <c r="A13" s="16">
        <f t="shared" si="1"/>
        <v>2748</v>
      </c>
      <c r="B13" s="15">
        <f t="shared" si="2"/>
        <v>171.75</v>
      </c>
      <c r="C13" s="17">
        <f t="shared" si="3"/>
        <v>171</v>
      </c>
      <c r="D13" s="16">
        <f t="shared" si="4"/>
        <v>2736</v>
      </c>
      <c r="E13" s="16">
        <f t="shared" si="5"/>
        <v>12</v>
      </c>
      <c r="F13" s="16" t="str">
        <f t="shared" si="0"/>
        <v>C</v>
      </c>
      <c r="G13" s="1"/>
      <c r="H13" s="2"/>
      <c r="I13">
        <v>11</v>
      </c>
      <c r="J13" s="2" t="s">
        <v>1</v>
      </c>
      <c r="N13" s="2"/>
    </row>
    <row r="14" spans="1:14" x14ac:dyDescent="0.25">
      <c r="A14" s="16">
        <f t="shared" si="1"/>
        <v>171</v>
      </c>
      <c r="B14" s="15">
        <f t="shared" si="2"/>
        <v>10.6875</v>
      </c>
      <c r="C14" s="17">
        <f t="shared" si="3"/>
        <v>10</v>
      </c>
      <c r="D14" s="16">
        <f t="shared" si="4"/>
        <v>160</v>
      </c>
      <c r="E14" s="16">
        <f t="shared" si="5"/>
        <v>11</v>
      </c>
      <c r="F14" s="16" t="str">
        <f t="shared" si="0"/>
        <v>B</v>
      </c>
      <c r="G14" s="1"/>
      <c r="H14" s="2"/>
      <c r="I14">
        <v>12</v>
      </c>
      <c r="J14" s="2" t="s">
        <v>2</v>
      </c>
      <c r="N14" s="2"/>
    </row>
    <row r="15" spans="1:14" x14ac:dyDescent="0.25">
      <c r="A15" s="16">
        <f t="shared" si="1"/>
        <v>10</v>
      </c>
      <c r="B15" s="15">
        <f t="shared" si="2"/>
        <v>0.625</v>
      </c>
      <c r="C15" s="17">
        <f t="shared" si="3"/>
        <v>0</v>
      </c>
      <c r="D15" s="16">
        <f t="shared" si="4"/>
        <v>0</v>
      </c>
      <c r="E15" s="16">
        <f t="shared" si="5"/>
        <v>10</v>
      </c>
      <c r="F15" s="16" t="str">
        <f t="shared" si="0"/>
        <v>A</v>
      </c>
      <c r="G15" s="1"/>
      <c r="H15" s="2"/>
      <c r="I15">
        <v>13</v>
      </c>
      <c r="J15" s="2" t="s">
        <v>5</v>
      </c>
      <c r="N15" s="2"/>
    </row>
    <row r="16" spans="1:14" x14ac:dyDescent="0.25">
      <c r="A16" s="16">
        <f t="shared" si="1"/>
        <v>0</v>
      </c>
      <c r="B16" s="15">
        <f t="shared" si="2"/>
        <v>0</v>
      </c>
      <c r="C16" s="17">
        <f t="shared" si="3"/>
        <v>0</v>
      </c>
      <c r="D16" s="16">
        <f t="shared" si="4"/>
        <v>0</v>
      </c>
      <c r="E16" s="16">
        <f t="shared" si="5"/>
        <v>0</v>
      </c>
      <c r="F16" s="16">
        <f t="shared" si="0"/>
        <v>0</v>
      </c>
      <c r="G16" s="1"/>
      <c r="H16" s="2"/>
      <c r="I16">
        <v>14</v>
      </c>
      <c r="J16" s="2" t="s">
        <v>3</v>
      </c>
      <c r="N16" s="2"/>
    </row>
    <row r="17" spans="1:14" x14ac:dyDescent="0.25">
      <c r="A17" s="12"/>
      <c r="B17" s="13"/>
      <c r="C17" s="14"/>
      <c r="D17" s="12"/>
      <c r="E17" s="12"/>
      <c r="F17" s="12"/>
      <c r="G17" s="1"/>
      <c r="H17" s="2"/>
      <c r="I17">
        <v>15</v>
      </c>
      <c r="J17" s="2" t="s">
        <v>4</v>
      </c>
      <c r="N17" s="2"/>
    </row>
    <row r="18" spans="1:14" x14ac:dyDescent="0.25">
      <c r="C18" s="23" t="s">
        <v>21</v>
      </c>
      <c r="D18" s="9"/>
      <c r="E18" s="24" t="str">
        <f>DEC2HEX(A7,10)</f>
        <v>0ABCC77118</v>
      </c>
      <c r="F18" s="25"/>
    </row>
  </sheetData>
  <mergeCells count="2">
    <mergeCell ref="E4:F4"/>
    <mergeCell ref="E18:F1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Hex</vt:lpstr>
      <vt:lpstr>Hex!Druckbereich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2013-12-31T10:02:43Z</cp:lastPrinted>
  <dcterms:created xsi:type="dcterms:W3CDTF">2013-12-31T08:26:58Z</dcterms:created>
  <dcterms:modified xsi:type="dcterms:W3CDTF">2014-01-19T09:39:55Z</dcterms:modified>
</cp:coreProperties>
</file>